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120" windowWidth="13380" windowHeight="8976"/>
  </bookViews>
  <sheets>
    <sheet name="Budget" sheetId="1" r:id="rId1"/>
    <sheet name="Sheet2" sheetId="2" r:id="rId2"/>
    <sheet name="Sheet3" sheetId="3" r:id="rId3"/>
  </sheets>
  <definedNames>
    <definedName name="_xlnm.Print_Area" localSheetId="0">Budget!$A$1:$J$39</definedName>
  </definedNames>
  <calcPr calcId="125725"/>
</workbook>
</file>

<file path=xl/calcChain.xml><?xml version="1.0" encoding="utf-8"?>
<calcChain xmlns="http://schemas.openxmlformats.org/spreadsheetml/2006/main">
  <c r="J9" i="1"/>
  <c r="D39"/>
  <c r="I5"/>
  <c r="J5" s="1"/>
  <c r="J13"/>
  <c r="J12"/>
  <c r="J11"/>
  <c r="J7"/>
  <c r="D38"/>
  <c r="J8"/>
  <c r="J6"/>
  <c r="D19"/>
  <c r="D20"/>
  <c r="D35"/>
  <c r="D34"/>
  <c r="D31"/>
  <c r="D30"/>
  <c r="D27"/>
  <c r="D25"/>
  <c r="D24"/>
  <c r="D23"/>
  <c r="D18"/>
  <c r="D15"/>
  <c r="D14"/>
  <c r="D10"/>
  <c r="J14" l="1"/>
  <c r="J16" l="1"/>
</calcChain>
</file>

<file path=xl/sharedStrings.xml><?xml version="1.0" encoding="utf-8"?>
<sst xmlns="http://schemas.openxmlformats.org/spreadsheetml/2006/main" count="73" uniqueCount="57">
  <si>
    <t>2012 Spring Fling Budget</t>
  </si>
  <si>
    <t>Item</t>
  </si>
  <si>
    <t>Cost per Item</t>
  </si>
  <si>
    <t>No. of Items</t>
  </si>
  <si>
    <t>Total</t>
  </si>
  <si>
    <t>Venue</t>
  </si>
  <si>
    <t>donated</t>
  </si>
  <si>
    <t>Food</t>
  </si>
  <si>
    <t>Drinks</t>
  </si>
  <si>
    <t>Water &amp; Lemonade</t>
  </si>
  <si>
    <t>Wine (2 cases donated, 1 purchased)</t>
  </si>
  <si>
    <t>lump sum</t>
  </si>
  <si>
    <t>Entertainment</t>
  </si>
  <si>
    <t>Full service casino company</t>
  </si>
  <si>
    <t>Promotion</t>
  </si>
  <si>
    <t>Sunolian ad</t>
  </si>
  <si>
    <t>Posters</t>
  </si>
  <si>
    <t>Fliers/Thursday folders/Eagle Flier/email</t>
  </si>
  <si>
    <t>Other</t>
  </si>
  <si>
    <t>Decorations</t>
  </si>
  <si>
    <t>Auction</t>
  </si>
  <si>
    <t>Postage for request letters</t>
  </si>
  <si>
    <t>Childcare</t>
  </si>
  <si>
    <t xml:space="preserve">Childcare food </t>
  </si>
  <si>
    <t>Elvis background</t>
  </si>
  <si>
    <t>Sound system</t>
  </si>
  <si>
    <t>Programs</t>
  </si>
  <si>
    <t>State approval fee</t>
  </si>
  <si>
    <t xml:space="preserve">Trophies </t>
  </si>
  <si>
    <t>Total Costs</t>
  </si>
  <si>
    <t>Ticket Sales</t>
  </si>
  <si>
    <t>Sponsorships</t>
  </si>
  <si>
    <t>Source</t>
  </si>
  <si>
    <t>Pledge Drive</t>
  </si>
  <si>
    <t>Total Income</t>
  </si>
  <si>
    <t>Thank you notes (includes postage)</t>
  </si>
  <si>
    <t>Online auction service fee</t>
  </si>
  <si>
    <t>Catered by site</t>
  </si>
  <si>
    <t>Pick-a-card</t>
  </si>
  <si>
    <t>Golden Ticket</t>
  </si>
  <si>
    <t>Casino Chips Sales</t>
  </si>
  <si>
    <t>&lt;1st child $20, 2nd child $15, 3rd child $10</t>
  </si>
  <si>
    <t>NET INCOME</t>
  </si>
  <si>
    <t>Sunol Valley Golf Club</t>
  </si>
  <si>
    <t>&lt;get their name on the posters/fliers/table</t>
  </si>
  <si>
    <t>&lt;get their name only on a table</t>
  </si>
  <si>
    <t>EXPENSES</t>
  </si>
  <si>
    <t>INCOME</t>
  </si>
  <si>
    <t>Bartender (we could owe up to $350)</t>
  </si>
  <si>
    <t>&lt;assumes 23* parent and 10 staff tickets are free; 100 total attendees</t>
  </si>
  <si>
    <t>*these 23 parents are the ones who donated $300/student to the walk-a-thon</t>
  </si>
  <si>
    <t>**these 74 parents are the ones who donated $150/student to the walk-a-thon</t>
  </si>
  <si>
    <t>&lt;assumes 74** parents completing the other half of their $150 walk-a-thon donation</t>
  </si>
  <si>
    <t>&lt;allows for a decrease in the auction proceeds (it was $12k+ last year)</t>
  </si>
  <si>
    <t>&lt;to purchase more playing chips</t>
  </si>
  <si>
    <t>&lt;based on last year</t>
  </si>
  <si>
    <t>Notes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</si>
</sst>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0" fontId="0" fillId="0" borderId="0" xfId="0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2" xfId="0" applyBorder="1"/>
    <xf numFmtId="165" fontId="0" fillId="0" borderId="2" xfId="0" applyNumberFormat="1" applyBorder="1"/>
    <xf numFmtId="0" fontId="1" fillId="0" borderId="0" xfId="0" applyFont="1" applyFill="1" applyBorder="1"/>
    <xf numFmtId="0" fontId="0" fillId="0" borderId="0" xfId="0" applyBorder="1"/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topLeftCell="C1" workbookViewId="0">
      <selection activeCell="G7" sqref="G7"/>
    </sheetView>
  </sheetViews>
  <sheetFormatPr defaultRowHeight="14.4"/>
  <cols>
    <col min="1" max="1" width="35.5546875" customWidth="1"/>
    <col min="2" max="2" width="12.109375" style="18" customWidth="1"/>
    <col min="3" max="3" width="12.109375" style="14" customWidth="1"/>
    <col min="4" max="4" width="12.109375" style="6" customWidth="1"/>
    <col min="7" max="7" width="27.77734375" customWidth="1"/>
    <col min="8" max="8" width="12.5546875" style="6" customWidth="1"/>
    <col min="9" max="9" width="12.5546875" customWidth="1"/>
    <col min="10" max="10" width="12.5546875" style="6" customWidth="1"/>
  </cols>
  <sheetData>
    <row r="1" spans="1:11">
      <c r="A1" s="1" t="s">
        <v>0</v>
      </c>
      <c r="B1" s="17"/>
      <c r="C1" s="12"/>
    </row>
    <row r="3" spans="1:11">
      <c r="A3" s="4" t="s">
        <v>46</v>
      </c>
      <c r="G3" s="4" t="s">
        <v>47</v>
      </c>
    </row>
    <row r="4" spans="1:11">
      <c r="A4" s="10" t="s">
        <v>1</v>
      </c>
      <c r="B4" s="19" t="s">
        <v>2</v>
      </c>
      <c r="C4" s="13" t="s">
        <v>3</v>
      </c>
      <c r="D4" s="2" t="s">
        <v>4</v>
      </c>
      <c r="G4" s="10" t="s">
        <v>32</v>
      </c>
      <c r="H4" s="2" t="s">
        <v>2</v>
      </c>
      <c r="I4" s="10" t="s">
        <v>3</v>
      </c>
      <c r="J4" s="2" t="s">
        <v>4</v>
      </c>
      <c r="K4" s="10" t="s">
        <v>56</v>
      </c>
    </row>
    <row r="5" spans="1:11">
      <c r="G5" s="3" t="s">
        <v>30</v>
      </c>
      <c r="H5" s="6">
        <v>50</v>
      </c>
      <c r="I5">
        <f>100-33</f>
        <v>67</v>
      </c>
      <c r="J5" s="6">
        <f>I5*H5</f>
        <v>3350</v>
      </c>
      <c r="K5" s="3" t="s">
        <v>49</v>
      </c>
    </row>
    <row r="6" spans="1:11">
      <c r="A6" s="5" t="s">
        <v>5</v>
      </c>
      <c r="G6" s="3" t="s">
        <v>31</v>
      </c>
      <c r="H6" s="6">
        <v>250</v>
      </c>
      <c r="I6">
        <v>2</v>
      </c>
      <c r="J6" s="6">
        <f t="shared" ref="J6:J8" si="0">I6*H6</f>
        <v>500</v>
      </c>
      <c r="K6" s="3" t="s">
        <v>44</v>
      </c>
    </row>
    <row r="7" spans="1:11">
      <c r="A7" s="3" t="s">
        <v>43</v>
      </c>
      <c r="C7" s="15" t="s">
        <v>6</v>
      </c>
      <c r="G7" s="3" t="s">
        <v>31</v>
      </c>
      <c r="H7" s="6">
        <v>100</v>
      </c>
      <c r="I7" s="3">
        <v>5</v>
      </c>
      <c r="J7" s="6">
        <f t="shared" si="0"/>
        <v>500</v>
      </c>
      <c r="K7" s="3" t="s">
        <v>45</v>
      </c>
    </row>
    <row r="8" spans="1:11">
      <c r="G8" s="24" t="s">
        <v>22</v>
      </c>
      <c r="H8" s="25">
        <v>20</v>
      </c>
      <c r="I8" s="24">
        <v>15</v>
      </c>
      <c r="J8" s="25">
        <f t="shared" si="0"/>
        <v>300</v>
      </c>
      <c r="K8" s="3" t="s">
        <v>41</v>
      </c>
    </row>
    <row r="9" spans="1:11">
      <c r="A9" s="5" t="s">
        <v>7</v>
      </c>
      <c r="G9" s="9" t="s">
        <v>33</v>
      </c>
      <c r="H9" s="25"/>
      <c r="I9" s="24"/>
      <c r="J9" s="25">
        <f>(150*74)-(74*(D39/100))</f>
        <v>7565.02</v>
      </c>
      <c r="K9" s="3" t="s">
        <v>52</v>
      </c>
    </row>
    <row r="10" spans="1:11">
      <c r="A10" s="3" t="s">
        <v>37</v>
      </c>
      <c r="B10" s="18">
        <v>20</v>
      </c>
      <c r="C10" s="14">
        <v>100</v>
      </c>
      <c r="D10" s="6">
        <f>B10*C10</f>
        <v>2000</v>
      </c>
      <c r="G10" s="9" t="s">
        <v>20</v>
      </c>
      <c r="J10" s="6">
        <v>9000</v>
      </c>
      <c r="K10" s="3" t="s">
        <v>53</v>
      </c>
    </row>
    <row r="11" spans="1:11">
      <c r="G11" s="9" t="s">
        <v>38</v>
      </c>
      <c r="H11" s="6">
        <v>20</v>
      </c>
      <c r="I11">
        <v>20</v>
      </c>
      <c r="J11" s="25">
        <f t="shared" ref="J11:J13" si="1">I11*H11</f>
        <v>400</v>
      </c>
      <c r="K11" s="3" t="s">
        <v>55</v>
      </c>
    </row>
    <row r="12" spans="1:11">
      <c r="A12" s="5" t="s">
        <v>8</v>
      </c>
      <c r="E12" s="3"/>
      <c r="G12" s="3" t="s">
        <v>39</v>
      </c>
      <c r="H12" s="6">
        <v>20</v>
      </c>
      <c r="I12">
        <v>50</v>
      </c>
      <c r="J12" s="25">
        <f t="shared" si="1"/>
        <v>1000</v>
      </c>
      <c r="K12" s="3" t="s">
        <v>55</v>
      </c>
    </row>
    <row r="13" spans="1:11" ht="15" thickBot="1">
      <c r="A13" s="3" t="s">
        <v>9</v>
      </c>
      <c r="C13" s="15" t="s">
        <v>6</v>
      </c>
      <c r="G13" s="21" t="s">
        <v>40</v>
      </c>
      <c r="H13" s="22">
        <v>20</v>
      </c>
      <c r="I13" s="21">
        <v>20</v>
      </c>
      <c r="J13" s="22">
        <f t="shared" si="1"/>
        <v>400</v>
      </c>
      <c r="K13" s="3" t="s">
        <v>54</v>
      </c>
    </row>
    <row r="14" spans="1:11" ht="15" thickTop="1">
      <c r="A14" s="3" t="s">
        <v>10</v>
      </c>
      <c r="B14" s="18">
        <v>100</v>
      </c>
      <c r="C14" s="14">
        <v>1</v>
      </c>
      <c r="D14" s="6">
        <f>B14*C14</f>
        <v>100</v>
      </c>
      <c r="G14" s="4" t="s">
        <v>34</v>
      </c>
      <c r="J14" s="11">
        <f>SUM(J5:J13)</f>
        <v>23015.02</v>
      </c>
    </row>
    <row r="15" spans="1:11">
      <c r="A15" s="3" t="s">
        <v>48</v>
      </c>
      <c r="B15" s="18">
        <v>100</v>
      </c>
      <c r="C15" s="14" t="s">
        <v>11</v>
      </c>
      <c r="D15" s="6">
        <f>B15</f>
        <v>100</v>
      </c>
    </row>
    <row r="16" spans="1:11">
      <c r="G16" s="23" t="s">
        <v>42</v>
      </c>
      <c r="J16" s="11">
        <f>J14-D39</f>
        <v>18238.02</v>
      </c>
    </row>
    <row r="17" spans="1:11">
      <c r="A17" s="5" t="s">
        <v>12</v>
      </c>
    </row>
    <row r="18" spans="1:11">
      <c r="A18" s="3" t="s">
        <v>13</v>
      </c>
      <c r="B18" s="18">
        <v>1500</v>
      </c>
      <c r="C18" s="14" t="s">
        <v>11</v>
      </c>
      <c r="D18" s="6">
        <f>B18</f>
        <v>1500</v>
      </c>
      <c r="K18" s="3" t="s">
        <v>50</v>
      </c>
    </row>
    <row r="19" spans="1:11">
      <c r="A19" s="3" t="s">
        <v>28</v>
      </c>
      <c r="B19" s="18">
        <v>15</v>
      </c>
      <c r="C19" s="14">
        <v>3</v>
      </c>
      <c r="D19" s="6">
        <f>C19*B19</f>
        <v>45</v>
      </c>
      <c r="G19" s="3"/>
      <c r="I19" s="3"/>
      <c r="K19" s="3" t="s">
        <v>51</v>
      </c>
    </row>
    <row r="20" spans="1:11">
      <c r="A20" s="3" t="s">
        <v>27</v>
      </c>
      <c r="B20" s="18">
        <v>100</v>
      </c>
      <c r="C20" s="14" t="s">
        <v>11</v>
      </c>
      <c r="D20" s="6">
        <f>B20</f>
        <v>100</v>
      </c>
    </row>
    <row r="22" spans="1:11" s="3" customFormat="1">
      <c r="A22" s="5" t="s">
        <v>14</v>
      </c>
      <c r="B22" s="18"/>
      <c r="C22" s="14"/>
      <c r="D22" s="6"/>
      <c r="G22"/>
      <c r="H22" s="6"/>
      <c r="I22"/>
      <c r="J22" s="6"/>
    </row>
    <row r="23" spans="1:11">
      <c r="A23" s="3" t="s">
        <v>15</v>
      </c>
      <c r="B23" s="18">
        <v>50</v>
      </c>
      <c r="C23" s="14">
        <v>1</v>
      </c>
      <c r="D23" s="6">
        <f t="shared" ref="D23:D25" si="2">B23*C23</f>
        <v>50</v>
      </c>
    </row>
    <row r="24" spans="1:11">
      <c r="A24" s="3" t="s">
        <v>16</v>
      </c>
      <c r="B24" s="18">
        <v>18</v>
      </c>
      <c r="C24" s="14">
        <v>4</v>
      </c>
      <c r="D24" s="6">
        <f t="shared" si="2"/>
        <v>72</v>
      </c>
    </row>
    <row r="25" spans="1:11">
      <c r="A25" s="3" t="s">
        <v>17</v>
      </c>
      <c r="B25" s="18">
        <v>0</v>
      </c>
      <c r="D25" s="6">
        <f t="shared" si="2"/>
        <v>0</v>
      </c>
    </row>
    <row r="27" spans="1:11">
      <c r="A27" s="5" t="s">
        <v>19</v>
      </c>
      <c r="B27" s="18">
        <v>250</v>
      </c>
      <c r="C27" s="14" t="s">
        <v>11</v>
      </c>
      <c r="D27" s="6">
        <f>B27</f>
        <v>250</v>
      </c>
    </row>
    <row r="29" spans="1:11">
      <c r="A29" s="5" t="s">
        <v>20</v>
      </c>
    </row>
    <row r="30" spans="1:11">
      <c r="A30" s="3" t="s">
        <v>21</v>
      </c>
      <c r="B30" s="18">
        <v>60</v>
      </c>
      <c r="C30" s="14" t="s">
        <v>11</v>
      </c>
      <c r="D30" s="6">
        <f>B30</f>
        <v>60</v>
      </c>
    </row>
    <row r="31" spans="1:11">
      <c r="A31" s="3" t="s">
        <v>36</v>
      </c>
      <c r="B31" s="18">
        <v>400</v>
      </c>
      <c r="C31" s="14" t="s">
        <v>11</v>
      </c>
      <c r="D31" s="6">
        <f>B31</f>
        <v>400</v>
      </c>
    </row>
    <row r="33" spans="1:4">
      <c r="A33" s="5" t="s">
        <v>18</v>
      </c>
    </row>
    <row r="34" spans="1:4">
      <c r="A34" s="3" t="s">
        <v>23</v>
      </c>
      <c r="B34" s="18">
        <v>50</v>
      </c>
      <c r="C34" s="14" t="s">
        <v>11</v>
      </c>
      <c r="D34" s="6">
        <f>B34</f>
        <v>50</v>
      </c>
    </row>
    <row r="35" spans="1:4">
      <c r="A35" s="3" t="s">
        <v>24</v>
      </c>
      <c r="B35" s="18">
        <v>25</v>
      </c>
      <c r="C35" s="14" t="s">
        <v>11</v>
      </c>
      <c r="D35" s="6">
        <f>B35</f>
        <v>25</v>
      </c>
    </row>
    <row r="36" spans="1:4">
      <c r="A36" s="3" t="s">
        <v>25</v>
      </c>
      <c r="C36" s="15" t="s">
        <v>6</v>
      </c>
    </row>
    <row r="37" spans="1:4">
      <c r="A37" s="3" t="s">
        <v>26</v>
      </c>
      <c r="C37" s="15" t="s">
        <v>6</v>
      </c>
    </row>
    <row r="38" spans="1:4">
      <c r="A38" s="7" t="s">
        <v>35</v>
      </c>
      <c r="B38" s="20">
        <v>0.5</v>
      </c>
      <c r="C38" s="16">
        <v>50</v>
      </c>
      <c r="D38" s="8">
        <f>C38*B38</f>
        <v>25</v>
      </c>
    </row>
    <row r="39" spans="1:4">
      <c r="A39" s="9" t="s">
        <v>29</v>
      </c>
      <c r="D39" s="6">
        <f>SUM(D7:D38)</f>
        <v>4777</v>
      </c>
    </row>
    <row r="40" spans="1:4">
      <c r="A40" s="9"/>
    </row>
  </sheetData>
  <pageMargins left="0.7" right="0.7" top="0.75" bottom="0.75" header="0.3" footer="0.3"/>
  <pageSetup scale="78" orientation="landscape" horizontalDpi="4294967293" verticalDpi="0" r:id="rId1"/>
  <ignoredErrors>
    <ignoredError sqref="D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Sheet2</vt:lpstr>
      <vt:lpstr>Sheet3</vt:lpstr>
      <vt:lpstr>Budget!Print_Area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Kindra</dc:creator>
  <cp:lastModifiedBy>Kindra</cp:lastModifiedBy>
  <cp:lastPrinted>2012-02-07T00:22:08Z</cp:lastPrinted>
  <dcterms:created xsi:type="dcterms:W3CDTF">2012-01-24T19:20:33Z</dcterms:created>
  <dcterms:modified xsi:type="dcterms:W3CDTF">2012-02-12T21:30:46Z</dcterms:modified>
</cp:coreProperties>
</file>